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6275" windowHeight="8250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I27" i="1"/>
  <c r="F26"/>
  <c r="I26" s="1"/>
  <c r="F25"/>
  <c r="I25" s="1"/>
  <c r="I29" s="1"/>
  <c r="I8"/>
  <c r="F55" l="1"/>
  <c r="I55" s="1"/>
  <c r="I56" l="1"/>
  <c r="I48"/>
  <c r="I15"/>
  <c r="I16"/>
  <c r="I14"/>
  <c r="I18" l="1"/>
  <c r="I6"/>
</calcChain>
</file>

<file path=xl/sharedStrings.xml><?xml version="1.0" encoding="utf-8"?>
<sst xmlns="http://schemas.openxmlformats.org/spreadsheetml/2006/main" count="49" uniqueCount="41">
  <si>
    <t>POCET</t>
  </si>
  <si>
    <t>SPOLU kg</t>
  </si>
  <si>
    <t>SPOLU m3</t>
  </si>
  <si>
    <t>ZV20</t>
  </si>
  <si>
    <t>VAHAkg/m</t>
  </si>
  <si>
    <t xml:space="preserve">DLZKAm </t>
  </si>
  <si>
    <t>PREZENTÁCIA HRADBOVÝCH MÚROV</t>
  </si>
  <si>
    <t>NÁTER OLEJ OSMO</t>
  </si>
  <si>
    <t>SV21</t>
  </si>
  <si>
    <t>POVRCHOVA UPRAVA POZINKOVAŤ+KOMAXIT FARBA ČIERNA MATNÁ</t>
  </si>
  <si>
    <t>4TRHR 50/20/2</t>
  </si>
  <si>
    <t>4TRHR 50/15/2</t>
  </si>
  <si>
    <t>P5/50 DL100</t>
  </si>
  <si>
    <t>MECH. KOTVA ∅12</t>
  </si>
  <si>
    <t>BETÓNOV´ZÁKLAD 250/250/700</t>
  </si>
  <si>
    <t>ZÁMOČNÍCKE VÝROBKY</t>
  </si>
  <si>
    <t>STOLÁRSKE VÝROBKY</t>
  </si>
  <si>
    <t>NEREZOVÉ KOTVIACE SKRUTKY</t>
  </si>
  <si>
    <t xml:space="preserve">DLZKA CELKOVÁ m </t>
  </si>
  <si>
    <t>ZAREZANÉ DO PODORYSNÉHO TVARU</t>
  </si>
  <si>
    <t>NEREZOVÉ SPOJOVACIE PRVK, ZÁVITOVÉ TYČE 2,2m</t>
  </si>
  <si>
    <t xml:space="preserve">VYMEDZOVACIE PODLOŽKY  10mm </t>
  </si>
  <si>
    <t>30ks</t>
  </si>
  <si>
    <t xml:space="preserve">VYMEDZOVACIE PODLOŽKY  50mm </t>
  </si>
  <si>
    <t>L50/50 POZINK</t>
  </si>
  <si>
    <t>30/50 SIBÍRSKY SMREKOVEC</t>
  </si>
  <si>
    <t>180/240  SIBÍRSKY SMREKOVEC</t>
  </si>
  <si>
    <t>SV23</t>
  </si>
  <si>
    <t>U140</t>
  </si>
  <si>
    <t>L40/50</t>
  </si>
  <si>
    <t>PODESTOVY STUPEN 1000/1000 TAHOKOV</t>
  </si>
  <si>
    <t>PODESTOVY STUPEN ATYP TAHOKOV</t>
  </si>
  <si>
    <t>ZV24</t>
  </si>
  <si>
    <t>Z2017</t>
  </si>
  <si>
    <t>BRANKA</t>
  </si>
  <si>
    <t>ZV25</t>
  </si>
  <si>
    <t>4TRHR 50/50/2</t>
  </si>
  <si>
    <t>4TRHR 50/25/2</t>
  </si>
  <si>
    <t>4TRHR 25/15/2</t>
  </si>
  <si>
    <t xml:space="preserve">KOTVENIE </t>
  </si>
  <si>
    <t xml:space="preserve">POVRCHOVA UPRAVA POZINKOVAŤ+KOMAXIT FARBA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</si>
</sst>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8"/>
  <sheetViews>
    <sheetView tabSelected="1" workbookViewId="0">
      <selection activeCell="D41" sqref="D41"/>
    </sheetView>
  </sheetViews>
  <sheetFormatPr defaultRowHeight="15"/>
  <cols>
    <col min="1" max="1" width="28.28515625" customWidth="1"/>
    <col min="2" max="2" width="7" customWidth="1"/>
    <col min="3" max="3" width="2.7109375" customWidth="1"/>
    <col min="4" max="4" width="31" customWidth="1"/>
    <col min="5" max="5" width="12.7109375" style="5" customWidth="1"/>
    <col min="6" max="6" width="15.140625" style="5" customWidth="1"/>
    <col min="7" max="7" width="2" style="5" customWidth="1"/>
    <col min="8" max="8" width="7.28515625" style="5" customWidth="1"/>
    <col min="9" max="9" width="9.85546875" style="6" customWidth="1"/>
    <col min="10" max="10" width="22.140625" customWidth="1"/>
  </cols>
  <sheetData>
    <row r="1" spans="1:10">
      <c r="A1" s="2" t="s">
        <v>6</v>
      </c>
    </row>
    <row r="2" spans="1:10">
      <c r="A2" s="2" t="s">
        <v>33</v>
      </c>
    </row>
    <row r="3" spans="1:10">
      <c r="A3" s="2"/>
    </row>
    <row r="4" spans="1:10">
      <c r="A4" t="s">
        <v>15</v>
      </c>
      <c r="E4" s="5" t="s">
        <v>4</v>
      </c>
      <c r="F4" s="5" t="s">
        <v>5</v>
      </c>
      <c r="H4" s="5" t="s">
        <v>0</v>
      </c>
      <c r="I4" s="6" t="s">
        <v>1</v>
      </c>
      <c r="J4" s="1"/>
    </row>
    <row r="5" spans="1:10">
      <c r="J5" s="1"/>
    </row>
    <row r="6" spans="1:10">
      <c r="B6" t="s">
        <v>3</v>
      </c>
      <c r="D6" t="s">
        <v>28</v>
      </c>
      <c r="E6" s="5">
        <v>16</v>
      </c>
      <c r="F6" s="7">
        <v>12.05</v>
      </c>
      <c r="H6" s="5">
        <v>1</v>
      </c>
      <c r="I6" s="6">
        <f>E6*F6*H6</f>
        <v>192.8</v>
      </c>
    </row>
    <row r="7" spans="1:10">
      <c r="D7" t="s">
        <v>29</v>
      </c>
      <c r="E7" s="5">
        <v>2.95</v>
      </c>
      <c r="F7" s="7">
        <v>2.85</v>
      </c>
      <c r="H7" s="5">
        <v>1</v>
      </c>
      <c r="I7" s="8">
        <v>8.4</v>
      </c>
    </row>
    <row r="8" spans="1:10">
      <c r="F8" s="7"/>
      <c r="I8" s="6">
        <f>SUM(I6:I7)</f>
        <v>201.20000000000002</v>
      </c>
    </row>
    <row r="9" spans="1:10">
      <c r="D9" t="s">
        <v>30</v>
      </c>
      <c r="F9" s="7"/>
      <c r="H9" s="5">
        <v>2</v>
      </c>
    </row>
    <row r="10" spans="1:10">
      <c r="D10" t="s">
        <v>31</v>
      </c>
      <c r="F10" s="7"/>
      <c r="H10" s="5">
        <v>4</v>
      </c>
    </row>
    <row r="11" spans="1:10">
      <c r="D11" t="s">
        <v>9</v>
      </c>
      <c r="F11" s="7"/>
    </row>
    <row r="12" spans="1:10">
      <c r="F12" s="7"/>
    </row>
    <row r="14" spans="1:10">
      <c r="B14" t="s">
        <v>32</v>
      </c>
      <c r="C14">
        <v>1</v>
      </c>
      <c r="D14" t="s">
        <v>10</v>
      </c>
      <c r="E14" s="5">
        <v>1.98</v>
      </c>
      <c r="F14" s="7">
        <v>1.2</v>
      </c>
      <c r="H14" s="5">
        <v>5</v>
      </c>
      <c r="I14" s="6">
        <f>E14*F14*H14</f>
        <v>11.879999999999999</v>
      </c>
    </row>
    <row r="15" spans="1:10">
      <c r="C15">
        <v>2</v>
      </c>
      <c r="D15" t="s">
        <v>11</v>
      </c>
      <c r="E15" s="5">
        <v>1.98</v>
      </c>
      <c r="F15" s="7">
        <v>6.89</v>
      </c>
      <c r="H15" s="5">
        <v>1</v>
      </c>
      <c r="I15" s="6">
        <f t="shared" ref="I15:I16" si="0">E15*F15*H15</f>
        <v>13.642199999999999</v>
      </c>
    </row>
    <row r="16" spans="1:10">
      <c r="C16">
        <v>3</v>
      </c>
      <c r="D16" t="s">
        <v>12</v>
      </c>
      <c r="E16" s="5">
        <v>1.96</v>
      </c>
      <c r="F16" s="5">
        <v>0.1</v>
      </c>
      <c r="H16" s="5">
        <v>5</v>
      </c>
      <c r="I16" s="6">
        <f t="shared" si="0"/>
        <v>0.98</v>
      </c>
    </row>
    <row r="17" spans="1:9">
      <c r="D17" t="s">
        <v>13</v>
      </c>
      <c r="H17" s="5">
        <v>10</v>
      </c>
      <c r="I17" s="8"/>
    </row>
    <row r="18" spans="1:9">
      <c r="I18" s="6">
        <f>SUM(I14:I17)</f>
        <v>26.502199999999998</v>
      </c>
    </row>
    <row r="19" spans="1:9">
      <c r="D19" t="s">
        <v>9</v>
      </c>
    </row>
    <row r="20" spans="1:9">
      <c r="D20" t="s">
        <v>14</v>
      </c>
      <c r="H20" s="5">
        <v>5</v>
      </c>
    </row>
    <row r="22" spans="1:9">
      <c r="A22" s="2" t="s">
        <v>34</v>
      </c>
    </row>
    <row r="23" spans="1:9">
      <c r="A23" t="s">
        <v>15</v>
      </c>
      <c r="E23" s="5" t="s">
        <v>4</v>
      </c>
      <c r="F23" s="5" t="s">
        <v>5</v>
      </c>
      <c r="H23" s="5" t="s">
        <v>0</v>
      </c>
      <c r="I23" s="6" t="s">
        <v>1</v>
      </c>
    </row>
    <row r="25" spans="1:9">
      <c r="B25" t="s">
        <v>35</v>
      </c>
      <c r="C25">
        <v>1</v>
      </c>
      <c r="D25" t="s">
        <v>36</v>
      </c>
      <c r="E25" s="5">
        <v>3.98</v>
      </c>
      <c r="F25" s="7">
        <f>0.925+0.81+1.99+1.99</f>
        <v>5.7149999999999999</v>
      </c>
      <c r="H25" s="5">
        <v>1</v>
      </c>
      <c r="I25" s="6">
        <f>E25*F25*H25</f>
        <v>22.745699999999999</v>
      </c>
    </row>
    <row r="26" spans="1:9">
      <c r="C26">
        <v>2</v>
      </c>
      <c r="D26" t="s">
        <v>37</v>
      </c>
      <c r="E26" s="5">
        <v>2.13</v>
      </c>
      <c r="F26" s="7">
        <f>1.99+1.99+0.76+0.76</f>
        <v>5.5</v>
      </c>
      <c r="H26" s="5">
        <v>1</v>
      </c>
      <c r="I26" s="6">
        <f>E26*F26*H26</f>
        <v>11.715</v>
      </c>
    </row>
    <row r="27" spans="1:9">
      <c r="C27">
        <v>3</v>
      </c>
      <c r="D27" t="s">
        <v>38</v>
      </c>
      <c r="E27" s="5">
        <v>1.0900000000000001</v>
      </c>
      <c r="F27" s="7">
        <v>0.76</v>
      </c>
      <c r="H27" s="5">
        <v>32</v>
      </c>
      <c r="I27" s="8">
        <f>E27*F27*H27</f>
        <v>26.508800000000001</v>
      </c>
    </row>
    <row r="28" spans="1:9">
      <c r="D28" t="s">
        <v>39</v>
      </c>
    </row>
    <row r="29" spans="1:9">
      <c r="F29" s="7"/>
      <c r="I29" s="6">
        <f>SUM(I25:I27)</f>
        <v>60.969500000000004</v>
      </c>
    </row>
    <row r="30" spans="1:9">
      <c r="D30" t="s">
        <v>40</v>
      </c>
      <c r="F30" s="7"/>
    </row>
    <row r="46" spans="1:9">
      <c r="F46" s="5" t="s">
        <v>18</v>
      </c>
      <c r="I46" s="9" t="s">
        <v>2</v>
      </c>
    </row>
    <row r="47" spans="1:9">
      <c r="A47" t="s">
        <v>16</v>
      </c>
      <c r="F47" s="7"/>
      <c r="I47" s="10"/>
    </row>
    <row r="48" spans="1:9">
      <c r="B48" t="s">
        <v>8</v>
      </c>
      <c r="D48" t="s">
        <v>26</v>
      </c>
      <c r="F48" s="5">
        <v>18</v>
      </c>
      <c r="I48" s="6">
        <f>0.18*0.24*18</f>
        <v>0.77759999999999996</v>
      </c>
    </row>
    <row r="49" spans="2:9">
      <c r="D49" t="s">
        <v>19</v>
      </c>
    </row>
    <row r="50" spans="2:9">
      <c r="D50" t="s">
        <v>7</v>
      </c>
    </row>
    <row r="51" spans="2:9">
      <c r="D51" t="s">
        <v>20</v>
      </c>
    </row>
    <row r="52" spans="2:9">
      <c r="D52" t="s">
        <v>21</v>
      </c>
      <c r="F52" s="5" t="s">
        <v>22</v>
      </c>
    </row>
    <row r="53" spans="2:9">
      <c r="D53" t="s">
        <v>23</v>
      </c>
      <c r="F53" s="5" t="s">
        <v>22</v>
      </c>
    </row>
    <row r="55" spans="2:9">
      <c r="B55" t="s">
        <v>27</v>
      </c>
      <c r="D55" t="s">
        <v>25</v>
      </c>
      <c r="F55" s="7">
        <f>2.71*2+2.04*17+1.35*7+0.83*14</f>
        <v>61.17</v>
      </c>
      <c r="I55" s="4">
        <f>F55*0.03*0.05</f>
        <v>9.1755000000000003E-2</v>
      </c>
    </row>
    <row r="56" spans="2:9">
      <c r="D56" t="s">
        <v>7</v>
      </c>
      <c r="F56" s="7"/>
      <c r="I56" s="3">
        <f>SUM(I55:I55)</f>
        <v>9.1755000000000003E-2</v>
      </c>
    </row>
    <row r="57" spans="2:9">
      <c r="D57" t="s">
        <v>17</v>
      </c>
      <c r="F57" s="7"/>
    </row>
    <row r="58" spans="2:9">
      <c r="D58" t="s">
        <v>24</v>
      </c>
      <c r="F58" s="5">
        <v>16.2</v>
      </c>
    </row>
  </sheetData>
  <pageMargins left="0.70866141732283472" right="0.70866141732283472" top="0.74803149606299213" bottom="0.74803149606299213" header="0.31496062992125984" footer="0.31496062992125984"/>
  <pageSetup paperSize="9" scale="6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</dc:creator>
  <cp:lastModifiedBy>martin</cp:lastModifiedBy>
  <cp:lastPrinted>2015-12-03T10:22:39Z</cp:lastPrinted>
  <dcterms:created xsi:type="dcterms:W3CDTF">2015-06-05T11:26:05Z</dcterms:created>
  <dcterms:modified xsi:type="dcterms:W3CDTF">2017-01-17T18:15:50Z</dcterms:modified>
</cp:coreProperties>
</file>